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ricm00\Desktop\"/>
    </mc:Choice>
  </mc:AlternateContent>
  <bookViews>
    <workbookView xWindow="0" yWindow="0" windowWidth="13680" windowHeight="140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L12" i="1" s="1"/>
  <c r="H12" i="1"/>
  <c r="M12" i="1" s="1"/>
  <c r="M11" i="1" s="1"/>
  <c r="G9" i="1"/>
  <c r="H9" i="1" s="1"/>
  <c r="M9" i="1" s="1"/>
  <c r="L8" i="1"/>
  <c r="G8" i="1"/>
  <c r="H8" i="1" s="1"/>
  <c r="M8" i="1" s="1"/>
  <c r="L7" i="1"/>
  <c r="G7" i="1"/>
  <c r="H7" i="1" s="1"/>
  <c r="M7" i="1" l="1"/>
  <c r="M6" i="1"/>
  <c r="M14" i="1" s="1"/>
</calcChain>
</file>

<file path=xl/sharedStrings.xml><?xml version="1.0" encoding="utf-8"?>
<sst xmlns="http://schemas.openxmlformats.org/spreadsheetml/2006/main" count="26" uniqueCount="21">
  <si>
    <t>ACS vstup - záruční servis 5 let + pozáruční servis 5 let</t>
  </si>
  <si>
    <t>P/N</t>
  </si>
  <si>
    <t>Jednotka</t>
  </si>
  <si>
    <t>Množství</t>
  </si>
  <si>
    <t>J. cena materiálu</t>
  </si>
  <si>
    <t>Sleva</t>
  </si>
  <si>
    <t>J.cena mat. po slevě</t>
  </si>
  <si>
    <t>Materiál celkem</t>
  </si>
  <si>
    <t>J. cena montáže</t>
  </si>
  <si>
    <t>J.cena mon.po slevě</t>
  </si>
  <si>
    <t>Montáž celkem</t>
  </si>
  <si>
    <t>Celková cena mat. a montáž</t>
  </si>
  <si>
    <t>Kontrola systému a Upgrade FW,udržba zámků - záruční servis</t>
  </si>
  <si>
    <t>1 rok</t>
  </si>
  <si>
    <t>ks</t>
  </si>
  <si>
    <t>Kontrola systému a Upgrade FW,udržba zámků - pozáruční servis</t>
  </si>
  <si>
    <t>Garance technika - servisní zásah do 12 hodin včetně víkendů a svátků</t>
  </si>
  <si>
    <t>Vedlejší rozpočtové náklady</t>
  </si>
  <si>
    <t>Doprava Praha</t>
  </si>
  <si>
    <t>clk</t>
  </si>
  <si>
    <t xml:space="preserve">Celkem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</si>
</sst>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.0\ &quot;Kč&quot;"/>
    <numFmt numFmtId="165" formatCode="#,##0.00\ &quot;Kč&quot;"/>
    <numFmt numFmtId="166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9"/>
      <name val="Times New Roman CE"/>
      <family val="1"/>
      <charset val="238"/>
    </font>
    <font>
      <b/>
      <u/>
      <sz val="14"/>
      <name val="Times New Roman CE"/>
      <charset val="238"/>
    </font>
    <font>
      <b/>
      <sz val="8"/>
      <name val="Times New Roman CE"/>
      <charset val="238"/>
    </font>
    <font>
      <b/>
      <sz val="14"/>
      <name val="Times New Roman CE"/>
      <family val="1"/>
      <charset val="238"/>
    </font>
    <font>
      <b/>
      <sz val="9"/>
      <name val="Times New Roman CE"/>
      <family val="1"/>
      <charset val="238"/>
    </font>
    <font>
      <sz val="10"/>
      <name val="Arial CE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Helv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0" fontId="10" fillId="0" borderId="0"/>
    <xf numFmtId="0" fontId="10" fillId="0" borderId="0"/>
  </cellStyleXfs>
  <cellXfs count="6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Fill="1"/>
    <xf numFmtId="0" fontId="4" fillId="2" borderId="1" xfId="0" applyFont="1" applyFill="1" applyBorder="1"/>
    <xf numFmtId="49" fontId="5" fillId="2" borderId="2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 wrapText="1"/>
    </xf>
    <xf numFmtId="164" fontId="5" fillId="2" borderId="3" xfId="0" applyNumberFormat="1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horizontal="center" wrapText="1"/>
    </xf>
    <xf numFmtId="49" fontId="7" fillId="2" borderId="5" xfId="0" applyNumberFormat="1" applyFont="1" applyFill="1" applyBorder="1" applyProtection="1">
      <protection locked="0"/>
    </xf>
    <xf numFmtId="0" fontId="8" fillId="2" borderId="6" xfId="0" applyNumberFormat="1" applyFont="1" applyFill="1" applyBorder="1"/>
    <xf numFmtId="0" fontId="8" fillId="2" borderId="6" xfId="0" applyFont="1" applyFill="1" applyBorder="1"/>
    <xf numFmtId="164" fontId="8" fillId="2" borderId="6" xfId="0" applyNumberFormat="1" applyFont="1" applyFill="1" applyBorder="1"/>
    <xf numFmtId="165" fontId="8" fillId="2" borderId="6" xfId="0" applyNumberFormat="1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right"/>
    </xf>
    <xf numFmtId="165" fontId="8" fillId="2" borderId="6" xfId="0" applyNumberFormat="1" applyFont="1" applyFill="1" applyBorder="1" applyAlignment="1">
      <alignment horizontal="right"/>
    </xf>
    <xf numFmtId="164" fontId="7" fillId="2" borderId="7" xfId="0" applyNumberFormat="1" applyFont="1" applyFill="1" applyBorder="1"/>
    <xf numFmtId="0" fontId="1" fillId="0" borderId="8" xfId="0" applyFont="1" applyBorder="1" applyAlignment="1">
      <alignment wrapText="1"/>
    </xf>
    <xf numFmtId="49" fontId="1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9" xfId="0" applyNumberFormat="1" applyFont="1" applyFill="1" applyBorder="1" applyAlignment="1">
      <alignment horizontal="right"/>
    </xf>
    <xf numFmtId="9" fontId="1" fillId="0" borderId="9" xfId="2" applyNumberFormat="1" applyFont="1" applyFill="1" applyBorder="1" applyAlignment="1">
      <alignment horizontal="center"/>
    </xf>
    <xf numFmtId="9" fontId="1" fillId="0" borderId="9" xfId="0" applyNumberFormat="1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horizontal="right"/>
    </xf>
    <xf numFmtId="0" fontId="9" fillId="0" borderId="8" xfId="0" applyFont="1" applyFill="1" applyBorder="1" applyAlignment="1">
      <alignment wrapText="1"/>
    </xf>
    <xf numFmtId="49" fontId="9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right"/>
    </xf>
    <xf numFmtId="9" fontId="1" fillId="0" borderId="9" xfId="3" applyNumberFormat="1" applyFont="1" applyFill="1" applyBorder="1" applyAlignment="1">
      <alignment horizontal="right"/>
    </xf>
    <xf numFmtId="164" fontId="1" fillId="0" borderId="9" xfId="3" applyNumberFormat="1" applyFont="1" applyFill="1" applyBorder="1" applyAlignment="1">
      <alignment horizontal="right"/>
    </xf>
    <xf numFmtId="164" fontId="1" fillId="0" borderId="10" xfId="3" applyNumberFormat="1" applyFont="1" applyFill="1" applyBorder="1" applyAlignment="1">
      <alignment horizontal="right"/>
    </xf>
    <xf numFmtId="49" fontId="7" fillId="2" borderId="11" xfId="0" applyNumberFormat="1" applyFont="1" applyFill="1" applyBorder="1" applyProtection="1">
      <protection locked="0"/>
    </xf>
    <xf numFmtId="0" fontId="8" fillId="2" borderId="12" xfId="0" applyFont="1" applyFill="1" applyBorder="1"/>
    <xf numFmtId="164" fontId="8" fillId="2" borderId="12" xfId="0" applyNumberFormat="1" applyFont="1" applyFill="1" applyBorder="1"/>
    <xf numFmtId="165" fontId="8" fillId="2" borderId="12" xfId="0" applyNumberFormat="1" applyFont="1" applyFill="1" applyBorder="1" applyAlignment="1">
      <alignment horizontal="center"/>
    </xf>
    <xf numFmtId="164" fontId="8" fillId="2" borderId="12" xfId="0" applyNumberFormat="1" applyFont="1" applyFill="1" applyBorder="1" applyAlignment="1">
      <alignment horizontal="right"/>
    </xf>
    <xf numFmtId="165" fontId="8" fillId="2" borderId="12" xfId="0" applyNumberFormat="1" applyFont="1" applyFill="1" applyBorder="1" applyAlignment="1">
      <alignment horizontal="right"/>
    </xf>
    <xf numFmtId="164" fontId="7" fillId="2" borderId="13" xfId="0" applyNumberFormat="1" applyFont="1" applyFill="1" applyBorder="1"/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14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9" fontId="1" fillId="0" borderId="0" xfId="0" applyNumberFormat="1" applyFont="1" applyFill="1" applyBorder="1" applyAlignment="1">
      <alignment horizontal="center"/>
    </xf>
    <xf numFmtId="9" fontId="1" fillId="0" borderId="0" xfId="0" applyNumberFormat="1" applyFont="1" applyFill="1" applyBorder="1" applyAlignment="1">
      <alignment horizontal="right"/>
    </xf>
    <xf numFmtId="164" fontId="1" fillId="0" borderId="15" xfId="0" applyNumberFormat="1" applyFont="1" applyFill="1" applyBorder="1" applyAlignment="1">
      <alignment horizontal="right"/>
    </xf>
    <xf numFmtId="0" fontId="11" fillId="2" borderId="16" xfId="0" applyFont="1" applyFill="1" applyBorder="1"/>
    <xf numFmtId="0" fontId="12" fillId="2" borderId="17" xfId="0" applyFont="1" applyFill="1" applyBorder="1"/>
    <xf numFmtId="165" fontId="11" fillId="2" borderId="17" xfId="0" applyNumberFormat="1" applyFont="1" applyFill="1" applyBorder="1"/>
    <xf numFmtId="164" fontId="11" fillId="2" borderId="17" xfId="1" applyNumberFormat="1" applyFont="1" applyFill="1" applyBorder="1"/>
    <xf numFmtId="0" fontId="12" fillId="2" borderId="17" xfId="0" applyFont="1" applyFill="1" applyBorder="1" applyAlignment="1">
      <alignment horizontal="center"/>
    </xf>
    <xf numFmtId="164" fontId="3" fillId="2" borderId="17" xfId="0" applyNumberFormat="1" applyFont="1" applyFill="1" applyBorder="1" applyAlignment="1">
      <alignment horizontal="right"/>
    </xf>
    <xf numFmtId="44" fontId="11" fillId="2" borderId="17" xfId="1" applyFont="1" applyFill="1" applyBorder="1"/>
    <xf numFmtId="164" fontId="13" fillId="2" borderId="17" xfId="0" applyNumberFormat="1" applyFont="1" applyFill="1" applyBorder="1" applyAlignment="1">
      <alignment horizontal="right"/>
    </xf>
    <xf numFmtId="166" fontId="11" fillId="2" borderId="18" xfId="0" applyNumberFormat="1" applyFont="1" applyFill="1" applyBorder="1"/>
  </cellXfs>
  <cellStyles count="4">
    <cellStyle name="měny 2" xfId="1"/>
    <cellStyle name="Normální" xfId="0" builtinId="0"/>
    <cellStyle name="normální_030618_Wiegel STK+EZS" xfId="2"/>
    <cellStyle name="normální_Hošek Motor verze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0</xdr:col>
      <xdr:colOff>228600</xdr:colOff>
      <xdr:row>11</xdr:row>
      <xdr:rowOff>47625</xdr:rowOff>
    </xdr:to>
    <xdr:pic>
      <xdr:nvPicPr>
        <xdr:cNvPr id="18" name="Picture 1024" descr="http://ebc.mywac.cz/kv/Main/images/nic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7850"/>
          <a:ext cx="2286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228600</xdr:colOff>
      <xdr:row>11</xdr:row>
      <xdr:rowOff>47625</xdr:rowOff>
    </xdr:to>
    <xdr:pic>
      <xdr:nvPicPr>
        <xdr:cNvPr id="19" name="Picture 1024" descr="http://ebc.mywac.cz/kv/Main/images/nic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7850"/>
          <a:ext cx="2286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228600</xdr:colOff>
      <xdr:row>11</xdr:row>
      <xdr:rowOff>47625</xdr:rowOff>
    </xdr:to>
    <xdr:pic>
      <xdr:nvPicPr>
        <xdr:cNvPr id="20" name="Picture 1024" descr="http://ebc.mywac.cz/kv/Main/images/nic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7850"/>
          <a:ext cx="2286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228600</xdr:colOff>
      <xdr:row>11</xdr:row>
      <xdr:rowOff>47625</xdr:rowOff>
    </xdr:to>
    <xdr:pic>
      <xdr:nvPicPr>
        <xdr:cNvPr id="21" name="Picture 1024" descr="http://ebc.mywac.cz/kv/Main/images/nic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7850"/>
          <a:ext cx="2286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R14" sqref="R14"/>
    </sheetView>
  </sheetViews>
  <sheetFormatPr defaultRowHeight="15" x14ac:dyDescent="0.25"/>
  <cols>
    <col min="1" max="1" width="51.85546875" customWidth="1"/>
    <col min="2" max="2" width="20.85546875" customWidth="1"/>
    <col min="3" max="3" width="9.28515625" bestFit="1" customWidth="1"/>
    <col min="4" max="4" width="8" bestFit="1" customWidth="1"/>
    <col min="5" max="6" width="0" hidden="1" customWidth="1"/>
    <col min="7" max="7" width="11.28515625" customWidth="1"/>
    <col min="8" max="8" width="14.140625" customWidth="1"/>
    <col min="9" max="10" width="0" hidden="1" customWidth="1"/>
    <col min="11" max="11" width="12.140625" customWidth="1"/>
    <col min="12" max="12" width="13" bestFit="1" customWidth="1"/>
    <col min="13" max="13" width="15.140625" customWidth="1"/>
  </cols>
  <sheetData>
    <row r="2" spans="1:13" x14ac:dyDescent="0.25">
      <c r="A2" s="1"/>
      <c r="B2" s="2"/>
      <c r="C2" s="1"/>
      <c r="D2" s="1"/>
      <c r="E2" s="3"/>
      <c r="F2" s="4"/>
      <c r="G2" s="3"/>
      <c r="H2" s="3"/>
      <c r="I2" s="3"/>
      <c r="J2" s="1"/>
      <c r="K2" s="3"/>
      <c r="L2" s="3"/>
      <c r="M2" s="3"/>
    </row>
    <row r="3" spans="1:13" ht="18.75" x14ac:dyDescent="0.3">
      <c r="A3" s="5" t="s">
        <v>0</v>
      </c>
      <c r="B3" s="2"/>
      <c r="C3" s="1"/>
      <c r="D3" s="1"/>
      <c r="E3" s="3"/>
      <c r="F3" s="4"/>
      <c r="G3" s="3"/>
      <c r="H3" s="3"/>
      <c r="I3" s="3"/>
      <c r="J3" s="1"/>
      <c r="K3" s="3"/>
      <c r="L3" s="3"/>
      <c r="M3" s="3"/>
    </row>
    <row r="4" spans="1:13" ht="15.75" thickBot="1" x14ac:dyDescent="0.3">
      <c r="A4" s="6"/>
      <c r="B4" s="2"/>
      <c r="C4" s="1"/>
      <c r="D4" s="1"/>
      <c r="E4" s="3"/>
      <c r="F4" s="4"/>
      <c r="G4" s="3"/>
      <c r="H4" s="3"/>
      <c r="I4" s="3"/>
      <c r="J4" s="1"/>
      <c r="K4" s="3"/>
      <c r="L4" s="3"/>
      <c r="M4" s="3"/>
    </row>
    <row r="5" spans="1:13" ht="26.25" thickBot="1" x14ac:dyDescent="0.35">
      <c r="A5" s="7"/>
      <c r="B5" s="8" t="s">
        <v>1</v>
      </c>
      <c r="C5" s="8" t="s">
        <v>2</v>
      </c>
      <c r="D5" s="8" t="s">
        <v>3</v>
      </c>
      <c r="E5" s="9" t="s">
        <v>4</v>
      </c>
      <c r="F5" s="10" t="s">
        <v>5</v>
      </c>
      <c r="G5" s="9" t="s">
        <v>6</v>
      </c>
      <c r="H5" s="11" t="s">
        <v>7</v>
      </c>
      <c r="I5" s="11" t="s">
        <v>8</v>
      </c>
      <c r="J5" s="10" t="s">
        <v>5</v>
      </c>
      <c r="K5" s="9" t="s">
        <v>9</v>
      </c>
      <c r="L5" s="11" t="s">
        <v>10</v>
      </c>
      <c r="M5" s="12" t="s">
        <v>11</v>
      </c>
    </row>
    <row r="6" spans="1:13" x14ac:dyDescent="0.25">
      <c r="A6" s="13"/>
      <c r="B6" s="14"/>
      <c r="C6" s="15"/>
      <c r="D6" s="15"/>
      <c r="E6" s="16"/>
      <c r="F6" s="17"/>
      <c r="G6" s="18"/>
      <c r="H6" s="18"/>
      <c r="I6" s="16"/>
      <c r="J6" s="19"/>
      <c r="K6" s="18"/>
      <c r="L6" s="18"/>
      <c r="M6" s="20">
        <f>SUM(M7:M10)</f>
        <v>0</v>
      </c>
    </row>
    <row r="7" spans="1:13" x14ac:dyDescent="0.25">
      <c r="A7" s="21" t="s">
        <v>12</v>
      </c>
      <c r="B7" s="22" t="s">
        <v>13</v>
      </c>
      <c r="C7" s="23" t="s">
        <v>14</v>
      </c>
      <c r="D7" s="24">
        <v>5</v>
      </c>
      <c r="E7" s="25">
        <v>0</v>
      </c>
      <c r="F7" s="26">
        <v>0</v>
      </c>
      <c r="G7" s="25">
        <f>E7*(100%-F7)</f>
        <v>0</v>
      </c>
      <c r="H7" s="25">
        <f>D7*G7</f>
        <v>0</v>
      </c>
      <c r="I7" s="25">
        <v>9000</v>
      </c>
      <c r="J7" s="27">
        <v>0</v>
      </c>
      <c r="K7" s="25">
        <v>0</v>
      </c>
      <c r="L7" s="25">
        <f>D7*K7</f>
        <v>0</v>
      </c>
      <c r="M7" s="28">
        <f>H7+L7</f>
        <v>0</v>
      </c>
    </row>
    <row r="8" spans="1:13" x14ac:dyDescent="0.25">
      <c r="A8" s="21" t="s">
        <v>15</v>
      </c>
      <c r="B8" s="22" t="s">
        <v>13</v>
      </c>
      <c r="C8" s="23" t="s">
        <v>14</v>
      </c>
      <c r="D8" s="24">
        <v>5</v>
      </c>
      <c r="E8" s="25">
        <v>0</v>
      </c>
      <c r="F8" s="26">
        <v>0</v>
      </c>
      <c r="G8" s="25">
        <f>E8*(100%-F8)</f>
        <v>0</v>
      </c>
      <c r="H8" s="25">
        <f>D8*G8</f>
        <v>0</v>
      </c>
      <c r="I8" s="25">
        <v>9000</v>
      </c>
      <c r="J8" s="27">
        <v>0</v>
      </c>
      <c r="K8" s="25">
        <v>0</v>
      </c>
      <c r="L8" s="25">
        <f>D8*K8</f>
        <v>0</v>
      </c>
      <c r="M8" s="28">
        <f>H8+L8</f>
        <v>0</v>
      </c>
    </row>
    <row r="9" spans="1:13" x14ac:dyDescent="0.25">
      <c r="A9" s="21" t="s">
        <v>16</v>
      </c>
      <c r="B9" s="22" t="s">
        <v>13</v>
      </c>
      <c r="C9" s="23" t="s">
        <v>14</v>
      </c>
      <c r="D9" s="24">
        <v>10</v>
      </c>
      <c r="E9" s="25">
        <v>0</v>
      </c>
      <c r="F9" s="26">
        <v>0</v>
      </c>
      <c r="G9" s="25">
        <f>E9*(100%-F9)</f>
        <v>0</v>
      </c>
      <c r="H9" s="25">
        <f>D9*G9</f>
        <v>0</v>
      </c>
      <c r="I9" s="25">
        <v>24000</v>
      </c>
      <c r="J9" s="27">
        <v>0</v>
      </c>
      <c r="K9" s="25">
        <v>0</v>
      </c>
      <c r="L9" s="25">
        <v>0</v>
      </c>
      <c r="M9" s="28">
        <f>H9+L9</f>
        <v>0</v>
      </c>
    </row>
    <row r="10" spans="1:13" x14ac:dyDescent="0.25">
      <c r="A10" s="29"/>
      <c r="B10" s="30"/>
      <c r="C10" s="31"/>
      <c r="D10" s="31"/>
      <c r="E10" s="32"/>
      <c r="F10" s="33"/>
      <c r="G10" s="34"/>
      <c r="H10" s="34"/>
      <c r="I10" s="34"/>
      <c r="J10" s="33"/>
      <c r="K10" s="34"/>
      <c r="L10" s="34"/>
      <c r="M10" s="35"/>
    </row>
    <row r="11" spans="1:13" x14ac:dyDescent="0.25">
      <c r="A11" s="36" t="s">
        <v>17</v>
      </c>
      <c r="B11" s="37"/>
      <c r="C11" s="37"/>
      <c r="D11" s="37"/>
      <c r="E11" s="38"/>
      <c r="F11" s="39"/>
      <c r="G11" s="40"/>
      <c r="H11" s="40"/>
      <c r="I11" s="38"/>
      <c r="J11" s="41"/>
      <c r="K11" s="40"/>
      <c r="L11" s="40"/>
      <c r="M11" s="42">
        <f>SUM(M12:M13)</f>
        <v>0</v>
      </c>
    </row>
    <row r="12" spans="1:13" x14ac:dyDescent="0.25">
      <c r="A12" s="43" t="s">
        <v>18</v>
      </c>
      <c r="B12" s="44"/>
      <c r="C12" s="45" t="s">
        <v>19</v>
      </c>
      <c r="D12" s="45">
        <v>10</v>
      </c>
      <c r="E12" s="25">
        <v>1000</v>
      </c>
      <c r="F12" s="26">
        <v>0</v>
      </c>
      <c r="G12" s="25">
        <v>0</v>
      </c>
      <c r="H12" s="25">
        <f>D12*G12</f>
        <v>0</v>
      </c>
      <c r="I12" s="25">
        <v>0</v>
      </c>
      <c r="J12" s="27">
        <v>0</v>
      </c>
      <c r="K12" s="25">
        <f>I12*(100%-J12)</f>
        <v>0</v>
      </c>
      <c r="L12" s="25">
        <f>D12*K12</f>
        <v>0</v>
      </c>
      <c r="M12" s="28">
        <f>H12+L12</f>
        <v>0</v>
      </c>
    </row>
    <row r="13" spans="1:13" ht="15.75" thickBot="1" x14ac:dyDescent="0.3">
      <c r="A13" s="46"/>
      <c r="B13" s="47"/>
      <c r="C13" s="48"/>
      <c r="D13" s="48"/>
      <c r="E13" s="49"/>
      <c r="F13" s="50"/>
      <c r="G13" s="49"/>
      <c r="H13" s="49"/>
      <c r="I13" s="49"/>
      <c r="J13" s="51"/>
      <c r="K13" s="49"/>
      <c r="L13" s="49"/>
      <c r="M13" s="52"/>
    </row>
    <row r="14" spans="1:13" ht="16.5" thickBot="1" x14ac:dyDescent="0.3">
      <c r="A14" s="53" t="s">
        <v>20</v>
      </c>
      <c r="B14" s="54"/>
      <c r="C14" s="54"/>
      <c r="D14" s="55"/>
      <c r="E14" s="56"/>
      <c r="F14" s="57"/>
      <c r="G14" s="56"/>
      <c r="H14" s="58"/>
      <c r="I14" s="56"/>
      <c r="J14" s="59"/>
      <c r="K14" s="56"/>
      <c r="L14" s="60"/>
      <c r="M14" s="61">
        <f>M11+M6</f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VŠE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ricm00</dc:creator>
  <cp:lastModifiedBy>ricm00</cp:lastModifiedBy>
  <dcterms:created xsi:type="dcterms:W3CDTF">2023-08-14T08:55:54Z</dcterms:created>
  <dcterms:modified xsi:type="dcterms:W3CDTF">2023-08-14T08:58:02Z</dcterms:modified>
</cp:coreProperties>
</file>